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11325" windowHeight="13425"/>
  </bookViews>
  <sheets>
    <sheet name="SERGIO  TACCHINI" sheetId="2" r:id="rId1"/>
  </sheets>
  <definedNames>
    <definedName name="_xlnm.Print_Titles" localSheetId="0">'SERGIO  TACCHINI'!$1:$2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/>
  <c r="G21" i="2"/>
  <c r="H21" i="2"/>
  <c r="I21" i="2"/>
  <c r="J21" i="2"/>
  <c r="K21" i="2"/>
  <c r="L20" i="2" l="1"/>
  <c r="N20" i="2" s="1"/>
  <c r="L9" i="2"/>
  <c r="N9" i="2" s="1"/>
  <c r="L5" i="2"/>
  <c r="N5" i="2" s="1"/>
  <c r="L6" i="2"/>
  <c r="N6" i="2" s="1"/>
  <c r="L7" i="2"/>
  <c r="N7" i="2" s="1"/>
  <c r="L8" i="2"/>
  <c r="N8" i="2" s="1"/>
  <c r="L10" i="2"/>
  <c r="N10" i="2" s="1"/>
  <c r="L11" i="2"/>
  <c r="N11" i="2" s="1"/>
  <c r="L12" i="2"/>
  <c r="N12" i="2" s="1"/>
  <c r="L13" i="2"/>
  <c r="N13" i="2" s="1"/>
  <c r="L14" i="2"/>
  <c r="N14" i="2" s="1"/>
  <c r="L15" i="2"/>
  <c r="N15" i="2" s="1"/>
  <c r="L16" i="2"/>
  <c r="N16" i="2" s="1"/>
  <c r="L17" i="2"/>
  <c r="N17" i="2" s="1"/>
  <c r="L18" i="2"/>
  <c r="N18" i="2" s="1"/>
  <c r="L19" i="2"/>
  <c r="N19" i="2" s="1"/>
  <c r="L4" i="2"/>
  <c r="N4" i="2" s="1"/>
  <c r="L3" i="2"/>
  <c r="L21" i="2" l="1"/>
  <c r="N3" i="2"/>
  <c r="N21" i="2" s="1"/>
  <c r="M21" i="2" l="1"/>
</calcChain>
</file>

<file path=xl/sharedStrings.xml><?xml version="1.0" encoding="utf-8"?>
<sst xmlns="http://schemas.openxmlformats.org/spreadsheetml/2006/main" count="69" uniqueCount="36">
  <si>
    <t>M</t>
  </si>
  <si>
    <t>L</t>
  </si>
  <si>
    <t>XL</t>
  </si>
  <si>
    <t>2XL</t>
  </si>
  <si>
    <t>S</t>
  </si>
  <si>
    <t>3XL</t>
  </si>
  <si>
    <t>GREY MEL/WHITE</t>
  </si>
  <si>
    <t>BLUE/WHITE</t>
  </si>
  <si>
    <t>ARMY GREEN/WHITE</t>
  </si>
  <si>
    <t>BLACK/WHITE</t>
  </si>
  <si>
    <t xml:space="preserve">103 .10009 </t>
  </si>
  <si>
    <t xml:space="preserve"> GREEN/WHITE</t>
  </si>
  <si>
    <t>103 . 10001</t>
  </si>
  <si>
    <t>XS</t>
  </si>
  <si>
    <t>YELLOW</t>
  </si>
  <si>
    <t>KELLY GREEN</t>
  </si>
  <si>
    <t>CHILI GOLD</t>
  </si>
  <si>
    <t>RADIANT PURPLE</t>
  </si>
  <si>
    <t>MILLEMIAC LILAC</t>
  </si>
  <si>
    <t>FIRE RED</t>
  </si>
  <si>
    <t>103 . 20006</t>
  </si>
  <si>
    <t>60% COT.- 40% POLY GSM 260 INSIDE BRUSHED</t>
  </si>
  <si>
    <t xml:space="preserve">HOODIE FULL ZIP </t>
  </si>
  <si>
    <t>HOODIE CREW NECK SMALL LOGO</t>
  </si>
  <si>
    <t>CREW NECK SMALL LOGO</t>
  </si>
  <si>
    <t xml:space="preserve">CUFF PANT </t>
  </si>
  <si>
    <t xml:space="preserve">103. 10002 </t>
  </si>
  <si>
    <t>65% COT.- 35% POLY GSM 260 INSIDE BRUSHED</t>
  </si>
  <si>
    <t>Total Sergio Tacchini</t>
  </si>
  <si>
    <t>Images</t>
  </si>
  <si>
    <t>Ref</t>
  </si>
  <si>
    <t>Description</t>
  </si>
  <si>
    <t>Color</t>
  </si>
  <si>
    <t># Units</t>
  </si>
  <si>
    <t>Retail</t>
  </si>
  <si>
    <t xml:space="preserve">Total Retail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</si>
</sst>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_ ;[Red]\-#,##0\ "/>
    <numFmt numFmtId="166" formatCode="[$-410]General"/>
    <numFmt numFmtId="167" formatCode="#,##0.00\ [$€-1]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sz val="36"/>
      <color theme="1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6" fontId="3" fillId="0" borderId="0" applyBorder="0" applyProtection="0"/>
  </cellStyleXfs>
  <cellXfs count="24"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167" fontId="8" fillId="0" borderId="0" xfId="0" applyNumberFormat="1" applyFont="1" applyFill="1" applyBorder="1" applyAlignment="1">
      <alignment horizontal="left" vertical="center" wrapText="1"/>
    </xf>
    <xf numFmtId="167" fontId="13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Excel Built-in Normal" xfId="3"/>
    <cellStyle name="Normal" xfId="0" builtinId="0"/>
    <cellStyle name="Normal_Bo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521759</xdr:colOff>
      <xdr:row>0</xdr:row>
      <xdr:rowOff>127000</xdr:rowOff>
    </xdr:from>
    <xdr:to>
      <xdr:col>0</xdr:col>
      <xdr:colOff>1748315</xdr:colOff>
      <xdr:row>0</xdr:row>
      <xdr:rowOff>734077</xdr:rowOff>
    </xdr:to>
    <xdr:pic>
      <xdr:nvPicPr>
        <xdr:cNvPr id="6" name="Picture 1" descr="Sergio Tacchini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759" y="127000"/>
          <a:ext cx="1226556" cy="60707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749286</xdr:colOff>
      <xdr:row>7</xdr:row>
      <xdr:rowOff>38155</xdr:rowOff>
    </xdr:from>
    <xdr:to>
      <xdr:col>0</xdr:col>
      <xdr:colOff>1717933</xdr:colOff>
      <xdr:row>7</xdr:row>
      <xdr:rowOff>2450330</xdr:rowOff>
    </xdr:to>
    <xdr:pic>
      <xdr:nvPicPr>
        <xdr:cNvPr id="1025" name="Picture 1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17286" y="18097555"/>
          <a:ext cx="968647" cy="2412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808748</xdr:colOff>
      <xdr:row>6</xdr:row>
      <xdr:rowOff>110206</xdr:rowOff>
    </xdr:from>
    <xdr:to>
      <xdr:col>0</xdr:col>
      <xdr:colOff>1700017</xdr:colOff>
      <xdr:row>6</xdr:row>
      <xdr:rowOff>2445788</xdr:rowOff>
    </xdr:to>
    <xdr:pic>
      <xdr:nvPicPr>
        <xdr:cNvPr id="1026" name="Picture 2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76748" y="15635956"/>
          <a:ext cx="891269" cy="23355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822959</xdr:colOff>
      <xdr:row>8</xdr:row>
      <xdr:rowOff>59530</xdr:rowOff>
    </xdr:from>
    <xdr:to>
      <xdr:col>0</xdr:col>
      <xdr:colOff>1711048</xdr:colOff>
      <xdr:row>8</xdr:row>
      <xdr:rowOff>2411611</xdr:rowOff>
    </xdr:to>
    <xdr:pic>
      <xdr:nvPicPr>
        <xdr:cNvPr id="1027" name="Picture 3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10800000" flipH="1" flipV="1">
          <a:off x="11490959" y="20652580"/>
          <a:ext cx="888089" cy="23520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823232</xdr:colOff>
      <xdr:row>9</xdr:row>
      <xdr:rowOff>65314</xdr:rowOff>
    </xdr:from>
    <xdr:to>
      <xdr:col>0</xdr:col>
      <xdr:colOff>1737264</xdr:colOff>
      <xdr:row>9</xdr:row>
      <xdr:rowOff>2486025</xdr:rowOff>
    </xdr:to>
    <xdr:pic>
      <xdr:nvPicPr>
        <xdr:cNvPr id="1028" name="Picture 4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491232" y="23192014"/>
          <a:ext cx="914032" cy="24207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524684</xdr:colOff>
      <xdr:row>11</xdr:row>
      <xdr:rowOff>118784</xdr:rowOff>
    </xdr:from>
    <xdr:to>
      <xdr:col>0</xdr:col>
      <xdr:colOff>2238130</xdr:colOff>
      <xdr:row>11</xdr:row>
      <xdr:rowOff>2384801</xdr:rowOff>
    </xdr:to>
    <xdr:pic>
      <xdr:nvPicPr>
        <xdr:cNvPr id="1034" name="Picture 10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192684" y="29398634"/>
          <a:ext cx="1713446" cy="22660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410383</xdr:colOff>
      <xdr:row>12</xdr:row>
      <xdr:rowOff>137871</xdr:rowOff>
    </xdr:from>
    <xdr:to>
      <xdr:col>0</xdr:col>
      <xdr:colOff>2140509</xdr:colOff>
      <xdr:row>12</xdr:row>
      <xdr:rowOff>2430328</xdr:rowOff>
    </xdr:to>
    <xdr:pic>
      <xdr:nvPicPr>
        <xdr:cNvPr id="1035" name="Picture 11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078383" y="31951371"/>
          <a:ext cx="1730126" cy="22924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366474</xdr:colOff>
      <xdr:row>13</xdr:row>
      <xdr:rowOff>137368</xdr:rowOff>
    </xdr:from>
    <xdr:to>
      <xdr:col>0</xdr:col>
      <xdr:colOff>2039318</xdr:colOff>
      <xdr:row>13</xdr:row>
      <xdr:rowOff>2352513</xdr:rowOff>
    </xdr:to>
    <xdr:pic>
      <xdr:nvPicPr>
        <xdr:cNvPr id="1036" name="Picture 12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034474" y="34484518"/>
          <a:ext cx="1672844" cy="22151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573116</xdr:colOff>
      <xdr:row>10</xdr:row>
      <xdr:rowOff>197925</xdr:rowOff>
    </xdr:from>
    <xdr:to>
      <xdr:col>0</xdr:col>
      <xdr:colOff>2192555</xdr:colOff>
      <xdr:row>10</xdr:row>
      <xdr:rowOff>2345086</xdr:rowOff>
    </xdr:to>
    <xdr:pic>
      <xdr:nvPicPr>
        <xdr:cNvPr id="1037" name="Picture 13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241116" y="26944125"/>
          <a:ext cx="1619439" cy="21471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235677</xdr:colOff>
      <xdr:row>18</xdr:row>
      <xdr:rowOff>83277</xdr:rowOff>
    </xdr:from>
    <xdr:to>
      <xdr:col>0</xdr:col>
      <xdr:colOff>2143125</xdr:colOff>
      <xdr:row>18</xdr:row>
      <xdr:rowOff>2423277</xdr:rowOff>
    </xdr:to>
    <xdr:pic>
      <xdr:nvPicPr>
        <xdr:cNvPr id="1043" name="Picture 19">
          <a:extLst>
            <a:ext uri="{FF2B5EF4-FFF2-40B4-BE49-F238E27FC236}">
              <a16:creationId xmlns="" xmlns:a16="http://schemas.microsoft.com/office/drawing/2014/main" id="{00000000-0008-0000-0000-00001304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07127" y="41640852"/>
          <a:ext cx="1907448" cy="234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86591</xdr:colOff>
      <xdr:row>19</xdr:row>
      <xdr:rowOff>61697</xdr:rowOff>
    </xdr:from>
    <xdr:to>
      <xdr:col>0</xdr:col>
      <xdr:colOff>1981200</xdr:colOff>
      <xdr:row>19</xdr:row>
      <xdr:rowOff>2401697</xdr:rowOff>
    </xdr:to>
    <xdr:pic>
      <xdr:nvPicPr>
        <xdr:cNvPr id="1044" name="Picture 20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58041" y="44152922"/>
          <a:ext cx="1894609" cy="234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94258</xdr:colOff>
      <xdr:row>14</xdr:row>
      <xdr:rowOff>59532</xdr:rowOff>
    </xdr:from>
    <xdr:to>
      <xdr:col>0</xdr:col>
      <xdr:colOff>2290258</xdr:colOff>
      <xdr:row>14</xdr:row>
      <xdr:rowOff>2399532</xdr:rowOff>
    </xdr:to>
    <xdr:pic>
      <xdr:nvPicPr>
        <xdr:cNvPr id="1046" name="Picture 22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277709" y="91875166"/>
          <a:ext cx="2196000" cy="234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139106</xdr:colOff>
      <xdr:row>17</xdr:row>
      <xdr:rowOff>48815</xdr:rowOff>
    </xdr:from>
    <xdr:to>
      <xdr:col>0</xdr:col>
      <xdr:colOff>2335106</xdr:colOff>
      <xdr:row>17</xdr:row>
      <xdr:rowOff>2388815</xdr:rowOff>
    </xdr:to>
    <xdr:pic>
      <xdr:nvPicPr>
        <xdr:cNvPr id="1047" name="Picture 23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807106" y="45749765"/>
          <a:ext cx="2196000" cy="234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59531</xdr:colOff>
      <xdr:row>15</xdr:row>
      <xdr:rowOff>104178</xdr:rowOff>
    </xdr:from>
    <xdr:to>
      <xdr:col>0</xdr:col>
      <xdr:colOff>2255531</xdr:colOff>
      <xdr:row>15</xdr:row>
      <xdr:rowOff>2444178</xdr:rowOff>
    </xdr:to>
    <xdr:pic>
      <xdr:nvPicPr>
        <xdr:cNvPr id="1050" name="Picture 26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242982" y="99526396"/>
          <a:ext cx="2196000" cy="234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120739</xdr:colOff>
      <xdr:row>16</xdr:row>
      <xdr:rowOff>102021</xdr:rowOff>
    </xdr:from>
    <xdr:to>
      <xdr:col>0</xdr:col>
      <xdr:colOff>2316739</xdr:colOff>
      <xdr:row>16</xdr:row>
      <xdr:rowOff>2442021</xdr:rowOff>
    </xdr:to>
    <xdr:pic>
      <xdr:nvPicPr>
        <xdr:cNvPr id="13" name="Picture 11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304190" y="102059767"/>
          <a:ext cx="2196000" cy="234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385746</xdr:colOff>
      <xdr:row>3</xdr:row>
      <xdr:rowOff>63999</xdr:rowOff>
    </xdr:from>
    <xdr:to>
      <xdr:col>0</xdr:col>
      <xdr:colOff>2005746</xdr:colOff>
      <xdr:row>3</xdr:row>
      <xdr:rowOff>2403999</xdr:rowOff>
    </xdr:to>
    <xdr:pic>
      <xdr:nvPicPr>
        <xdr:cNvPr id="16" name="Picture 1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1031334" y="6955617"/>
          <a:ext cx="1620000" cy="234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412120</xdr:colOff>
      <xdr:row>5</xdr:row>
      <xdr:rowOff>96699</xdr:rowOff>
    </xdr:from>
    <xdr:to>
      <xdr:col>0</xdr:col>
      <xdr:colOff>2032120</xdr:colOff>
      <xdr:row>5</xdr:row>
      <xdr:rowOff>2436699</xdr:rowOff>
    </xdr:to>
    <xdr:pic>
      <xdr:nvPicPr>
        <xdr:cNvPr id="17" name="Picture 2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1080120" y="12060099"/>
          <a:ext cx="1620000" cy="234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464002</xdr:colOff>
      <xdr:row>2</xdr:row>
      <xdr:rowOff>86973</xdr:rowOff>
    </xdr:from>
    <xdr:to>
      <xdr:col>0</xdr:col>
      <xdr:colOff>2084002</xdr:colOff>
      <xdr:row>2</xdr:row>
      <xdr:rowOff>2426973</xdr:rowOff>
    </xdr:to>
    <xdr:pic>
      <xdr:nvPicPr>
        <xdr:cNvPr id="18" name="Picture 3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1132002" y="4449423"/>
          <a:ext cx="1620000" cy="234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425538</xdr:colOff>
      <xdr:row>4</xdr:row>
      <xdr:rowOff>173993</xdr:rowOff>
    </xdr:from>
    <xdr:to>
      <xdr:col>0</xdr:col>
      <xdr:colOff>2045538</xdr:colOff>
      <xdr:row>4</xdr:row>
      <xdr:rowOff>2513993</xdr:rowOff>
    </xdr:to>
    <xdr:pic>
      <xdr:nvPicPr>
        <xdr:cNvPr id="19" name="Picture 4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619648" y="9594609"/>
          <a:ext cx="1620000" cy="234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showGridLines="0" tabSelected="1" zoomScale="75" zoomScaleNormal="75" workbookViewId="0">
      <selection activeCell="O3" sqref="O3"/>
    </sheetView>
  </sheetViews>
  <sheetFormatPr defaultColWidth="8.7109375" defaultRowHeight="15.75" x14ac:dyDescent="0.25"/>
  <cols>
    <col min="1" max="1" width="35.28515625" style="11" customWidth="1"/>
    <col min="2" max="2" width="12.7109375" style="11" customWidth="1"/>
    <col min="3" max="3" width="15.7109375" style="11" customWidth="1"/>
    <col min="4" max="4" width="15.140625" style="11" customWidth="1"/>
    <col min="5" max="11" width="7.7109375" style="11" customWidth="1"/>
    <col min="12" max="12" width="11.7109375" style="13" customWidth="1"/>
    <col min="13" max="13" width="13.42578125" style="21" customWidth="1"/>
    <col min="14" max="14" width="19.140625" style="21" customWidth="1"/>
    <col min="15" max="16" width="8.7109375" style="1"/>
    <col min="17" max="18" width="11.42578125" style="1" bestFit="1" customWidth="1"/>
    <col min="19" max="19" width="9.140625" style="1" bestFit="1" customWidth="1"/>
    <col min="20" max="21" width="11.42578125" style="1" bestFit="1" customWidth="1"/>
    <col min="22" max="24" width="9.28515625" style="1" bestFit="1" customWidth="1"/>
    <col min="25" max="16384" width="8.7109375" style="1"/>
  </cols>
  <sheetData>
    <row r="1" spans="1:14" s="2" customFormat="1" ht="67.150000000000006" customHeight="1" x14ac:dyDescent="0.25">
      <c r="A1" s="4"/>
      <c r="B1" s="3"/>
      <c r="C1" s="3"/>
      <c r="D1" s="3"/>
      <c r="E1" s="3"/>
      <c r="F1" s="3"/>
      <c r="G1" s="3"/>
      <c r="H1" s="3"/>
      <c r="I1" s="3"/>
      <c r="J1" s="3"/>
      <c r="K1" s="3"/>
      <c r="L1" s="22"/>
      <c r="M1" s="17"/>
      <c r="N1" s="17"/>
    </row>
    <row r="2" spans="1:14" s="2" customFormat="1" ht="26.25" customHeight="1" x14ac:dyDescent="0.25">
      <c r="A2" s="15" t="s">
        <v>29</v>
      </c>
      <c r="B2" s="15" t="s">
        <v>30</v>
      </c>
      <c r="C2" s="15" t="s">
        <v>31</v>
      </c>
      <c r="D2" s="15" t="s">
        <v>32</v>
      </c>
      <c r="E2" s="15" t="s">
        <v>13</v>
      </c>
      <c r="F2" s="15" t="s">
        <v>4</v>
      </c>
      <c r="G2" s="15" t="s">
        <v>0</v>
      </c>
      <c r="H2" s="15" t="s">
        <v>1</v>
      </c>
      <c r="I2" s="15" t="s">
        <v>2</v>
      </c>
      <c r="J2" s="15" t="s">
        <v>3</v>
      </c>
      <c r="K2" s="15" t="s">
        <v>5</v>
      </c>
      <c r="L2" s="16" t="s">
        <v>33</v>
      </c>
      <c r="M2" s="18" t="s">
        <v>34</v>
      </c>
      <c r="N2" s="18" t="s">
        <v>35</v>
      </c>
    </row>
    <row r="3" spans="1:14" ht="199.9" customHeight="1" x14ac:dyDescent="0.25">
      <c r="A3" s="7"/>
      <c r="B3" s="8" t="s">
        <v>26</v>
      </c>
      <c r="C3" s="5" t="s">
        <v>23</v>
      </c>
      <c r="D3" s="7" t="s">
        <v>9</v>
      </c>
      <c r="E3" s="5"/>
      <c r="F3" s="9"/>
      <c r="G3" s="9">
        <v>482</v>
      </c>
      <c r="H3" s="9">
        <v>964</v>
      </c>
      <c r="I3" s="9">
        <v>964</v>
      </c>
      <c r="J3" s="9">
        <v>482</v>
      </c>
      <c r="K3" s="9"/>
      <c r="L3" s="6">
        <f>SUM(E3:K3)</f>
        <v>2892</v>
      </c>
      <c r="M3" s="19">
        <v>69.900000000000006</v>
      </c>
      <c r="N3" s="19">
        <f>M3*L3</f>
        <v>202150.80000000002</v>
      </c>
    </row>
    <row r="4" spans="1:14" ht="199.9" customHeight="1" x14ac:dyDescent="0.25">
      <c r="A4" s="7"/>
      <c r="B4" s="8" t="s">
        <v>26</v>
      </c>
      <c r="C4" s="5" t="s">
        <v>21</v>
      </c>
      <c r="D4" s="7" t="s">
        <v>7</v>
      </c>
      <c r="E4" s="5"/>
      <c r="F4" s="9"/>
      <c r="G4" s="9">
        <v>482</v>
      </c>
      <c r="H4" s="9">
        <v>964</v>
      </c>
      <c r="I4" s="9">
        <v>964</v>
      </c>
      <c r="J4" s="9">
        <v>482</v>
      </c>
      <c r="K4" s="9"/>
      <c r="L4" s="6">
        <f>SUM(E4:K4)</f>
        <v>2892</v>
      </c>
      <c r="M4" s="19">
        <v>69.900000000000006</v>
      </c>
      <c r="N4" s="19">
        <f t="shared" ref="N4:N20" si="0">M4*L4</f>
        <v>202150.80000000002</v>
      </c>
    </row>
    <row r="5" spans="1:14" ht="199.9" customHeight="1" x14ac:dyDescent="0.25">
      <c r="A5" s="7"/>
      <c r="B5" s="8" t="s">
        <v>26</v>
      </c>
      <c r="C5" s="5" t="s">
        <v>21</v>
      </c>
      <c r="D5" s="7" t="s">
        <v>6</v>
      </c>
      <c r="E5" s="5"/>
      <c r="F5" s="9"/>
      <c r="G5" s="9">
        <v>160</v>
      </c>
      <c r="H5" s="9">
        <v>320</v>
      </c>
      <c r="I5" s="9">
        <v>320</v>
      </c>
      <c r="J5" s="9">
        <v>160</v>
      </c>
      <c r="K5" s="9"/>
      <c r="L5" s="6">
        <f t="shared" ref="L5:L19" si="1">SUM(E5:K5)</f>
        <v>960</v>
      </c>
      <c r="M5" s="19">
        <v>69.900000000000006</v>
      </c>
      <c r="N5" s="19">
        <f t="shared" si="0"/>
        <v>67104</v>
      </c>
    </row>
    <row r="6" spans="1:14" ht="199.9" customHeight="1" x14ac:dyDescent="0.25">
      <c r="A6" s="7"/>
      <c r="B6" s="8" t="s">
        <v>26</v>
      </c>
      <c r="C6" s="5" t="s">
        <v>21</v>
      </c>
      <c r="D6" s="7" t="s">
        <v>8</v>
      </c>
      <c r="E6" s="5"/>
      <c r="F6" s="9"/>
      <c r="G6" s="9">
        <v>191</v>
      </c>
      <c r="H6" s="9">
        <v>221</v>
      </c>
      <c r="I6" s="9">
        <v>221</v>
      </c>
      <c r="J6" s="9">
        <v>191</v>
      </c>
      <c r="K6" s="9"/>
      <c r="L6" s="6">
        <f t="shared" si="1"/>
        <v>824</v>
      </c>
      <c r="M6" s="19">
        <v>69.900000000000006</v>
      </c>
      <c r="N6" s="19">
        <f t="shared" si="0"/>
        <v>57597.600000000006</v>
      </c>
    </row>
    <row r="7" spans="1:14" ht="199.9" customHeight="1" x14ac:dyDescent="0.25">
      <c r="A7" s="5"/>
      <c r="B7" s="5" t="s">
        <v>10</v>
      </c>
      <c r="C7" s="10" t="s">
        <v>25</v>
      </c>
      <c r="D7" s="7" t="s">
        <v>7</v>
      </c>
      <c r="E7" s="5"/>
      <c r="F7" s="9"/>
      <c r="G7" s="9">
        <v>323</v>
      </c>
      <c r="H7" s="9">
        <v>646</v>
      </c>
      <c r="I7" s="9">
        <v>646</v>
      </c>
      <c r="J7" s="9">
        <v>323</v>
      </c>
      <c r="K7" s="9"/>
      <c r="L7" s="6">
        <f t="shared" si="1"/>
        <v>1938</v>
      </c>
      <c r="M7" s="19">
        <v>64.900000000000006</v>
      </c>
      <c r="N7" s="19">
        <f t="shared" si="0"/>
        <v>125776.20000000001</v>
      </c>
    </row>
    <row r="8" spans="1:14" ht="199.9" customHeight="1" x14ac:dyDescent="0.25">
      <c r="A8" s="5"/>
      <c r="B8" s="5" t="s">
        <v>10</v>
      </c>
      <c r="C8" s="5" t="s">
        <v>27</v>
      </c>
      <c r="D8" s="7" t="s">
        <v>9</v>
      </c>
      <c r="E8" s="5"/>
      <c r="F8" s="9"/>
      <c r="G8" s="9">
        <v>323</v>
      </c>
      <c r="H8" s="9">
        <v>646</v>
      </c>
      <c r="I8" s="9">
        <v>646</v>
      </c>
      <c r="J8" s="9">
        <v>323</v>
      </c>
      <c r="K8" s="9"/>
      <c r="L8" s="6">
        <f t="shared" si="1"/>
        <v>1938</v>
      </c>
      <c r="M8" s="19">
        <v>64.900000000000006</v>
      </c>
      <c r="N8" s="19">
        <f t="shared" si="0"/>
        <v>125776.20000000001</v>
      </c>
    </row>
    <row r="9" spans="1:14" ht="199.9" customHeight="1" x14ac:dyDescent="0.25">
      <c r="A9" s="5"/>
      <c r="B9" s="5" t="s">
        <v>10</v>
      </c>
      <c r="C9" s="5" t="s">
        <v>27</v>
      </c>
      <c r="D9" s="7" t="s">
        <v>8</v>
      </c>
      <c r="E9" s="5"/>
      <c r="F9" s="9"/>
      <c r="G9" s="9">
        <v>100</v>
      </c>
      <c r="H9" s="9">
        <v>100</v>
      </c>
      <c r="I9" s="9">
        <v>100</v>
      </c>
      <c r="J9" s="9">
        <v>100</v>
      </c>
      <c r="K9" s="9"/>
      <c r="L9" s="6">
        <f>SUM(E9:K9)</f>
        <v>400</v>
      </c>
      <c r="M9" s="19">
        <v>64.900000000000006</v>
      </c>
      <c r="N9" s="19">
        <f t="shared" si="0"/>
        <v>25960.000000000004</v>
      </c>
    </row>
    <row r="10" spans="1:14" ht="199.9" customHeight="1" x14ac:dyDescent="0.25">
      <c r="A10" s="5"/>
      <c r="B10" s="5" t="s">
        <v>10</v>
      </c>
      <c r="C10" s="5" t="s">
        <v>27</v>
      </c>
      <c r="D10" s="7" t="s">
        <v>6</v>
      </c>
      <c r="E10" s="5"/>
      <c r="F10" s="9"/>
      <c r="G10" s="9">
        <v>123</v>
      </c>
      <c r="H10" s="9">
        <v>246</v>
      </c>
      <c r="I10" s="9">
        <v>246</v>
      </c>
      <c r="J10" s="9">
        <v>123</v>
      </c>
      <c r="K10" s="9"/>
      <c r="L10" s="6">
        <f t="shared" si="1"/>
        <v>738</v>
      </c>
      <c r="M10" s="19">
        <v>64.900000000000006</v>
      </c>
      <c r="N10" s="19">
        <f t="shared" si="0"/>
        <v>47896.200000000004</v>
      </c>
    </row>
    <row r="11" spans="1:14" ht="199.9" customHeight="1" x14ac:dyDescent="0.25">
      <c r="A11" s="5"/>
      <c r="B11" s="8" t="s">
        <v>12</v>
      </c>
      <c r="C11" s="10" t="s">
        <v>22</v>
      </c>
      <c r="D11" s="7" t="s">
        <v>7</v>
      </c>
      <c r="E11" s="5"/>
      <c r="F11" s="9"/>
      <c r="G11" s="5">
        <v>43</v>
      </c>
      <c r="H11" s="5">
        <v>86</v>
      </c>
      <c r="I11" s="5">
        <v>86</v>
      </c>
      <c r="J11" s="5">
        <v>43</v>
      </c>
      <c r="K11" s="9"/>
      <c r="L11" s="6">
        <f t="shared" si="1"/>
        <v>258</v>
      </c>
      <c r="M11" s="19">
        <v>74.900000000000006</v>
      </c>
      <c r="N11" s="19">
        <f t="shared" si="0"/>
        <v>19324.2</v>
      </c>
    </row>
    <row r="12" spans="1:14" ht="199.9" customHeight="1" x14ac:dyDescent="0.25">
      <c r="A12" s="5"/>
      <c r="B12" s="8" t="s">
        <v>12</v>
      </c>
      <c r="C12" s="5" t="s">
        <v>21</v>
      </c>
      <c r="D12" s="7" t="s">
        <v>9</v>
      </c>
      <c r="E12" s="5"/>
      <c r="F12" s="9"/>
      <c r="G12" s="5">
        <v>40</v>
      </c>
      <c r="H12" s="5">
        <v>80</v>
      </c>
      <c r="I12" s="5">
        <v>80</v>
      </c>
      <c r="J12" s="5">
        <v>40</v>
      </c>
      <c r="K12" s="9"/>
      <c r="L12" s="6">
        <f t="shared" si="1"/>
        <v>240</v>
      </c>
      <c r="M12" s="19">
        <v>74.900000000000006</v>
      </c>
      <c r="N12" s="19">
        <f t="shared" si="0"/>
        <v>17976</v>
      </c>
    </row>
    <row r="13" spans="1:14" ht="199.9" customHeight="1" x14ac:dyDescent="0.25">
      <c r="A13" s="5"/>
      <c r="B13" s="8" t="s">
        <v>12</v>
      </c>
      <c r="C13" s="5" t="s">
        <v>21</v>
      </c>
      <c r="D13" s="7" t="s">
        <v>6</v>
      </c>
      <c r="E13" s="5"/>
      <c r="F13" s="9"/>
      <c r="G13" s="5">
        <v>43</v>
      </c>
      <c r="H13" s="5">
        <v>86</v>
      </c>
      <c r="I13" s="5">
        <v>86</v>
      </c>
      <c r="J13" s="5">
        <v>43</v>
      </c>
      <c r="K13" s="9"/>
      <c r="L13" s="6">
        <f t="shared" si="1"/>
        <v>258</v>
      </c>
      <c r="M13" s="19">
        <v>74.900000000000006</v>
      </c>
      <c r="N13" s="19">
        <f t="shared" si="0"/>
        <v>19324.2</v>
      </c>
    </row>
    <row r="14" spans="1:14" ht="199.9" customHeight="1" x14ac:dyDescent="0.25">
      <c r="A14" s="5"/>
      <c r="B14" s="8" t="s">
        <v>12</v>
      </c>
      <c r="C14" s="5" t="s">
        <v>21</v>
      </c>
      <c r="D14" s="7" t="s">
        <v>11</v>
      </c>
      <c r="E14" s="5"/>
      <c r="F14" s="9"/>
      <c r="G14" s="5">
        <v>43</v>
      </c>
      <c r="H14" s="5">
        <v>86</v>
      </c>
      <c r="I14" s="5">
        <v>86</v>
      </c>
      <c r="J14" s="5">
        <v>42</v>
      </c>
      <c r="K14" s="9"/>
      <c r="L14" s="6">
        <f t="shared" si="1"/>
        <v>257</v>
      </c>
      <c r="M14" s="19">
        <v>74.900000000000006</v>
      </c>
      <c r="N14" s="19">
        <f t="shared" si="0"/>
        <v>19249.300000000003</v>
      </c>
    </row>
    <row r="15" spans="1:14" ht="199.9" customHeight="1" x14ac:dyDescent="0.25">
      <c r="A15" s="5"/>
      <c r="B15" s="8" t="s">
        <v>20</v>
      </c>
      <c r="C15" s="5" t="s">
        <v>24</v>
      </c>
      <c r="D15" s="7" t="s">
        <v>14</v>
      </c>
      <c r="E15" s="5"/>
      <c r="F15" s="5">
        <v>160</v>
      </c>
      <c r="G15" s="5">
        <v>87</v>
      </c>
      <c r="H15" s="5">
        <v>285</v>
      </c>
      <c r="I15" s="5">
        <v>279</v>
      </c>
      <c r="J15" s="5">
        <v>1538</v>
      </c>
      <c r="K15" s="5"/>
      <c r="L15" s="6">
        <f t="shared" si="1"/>
        <v>2349</v>
      </c>
      <c r="M15" s="19">
        <v>59.9</v>
      </c>
      <c r="N15" s="19">
        <f t="shared" si="0"/>
        <v>140705.1</v>
      </c>
    </row>
    <row r="16" spans="1:14" ht="199.9" customHeight="1" x14ac:dyDescent="0.25">
      <c r="A16" s="5"/>
      <c r="B16" s="8" t="s">
        <v>20</v>
      </c>
      <c r="C16" s="5" t="s">
        <v>21</v>
      </c>
      <c r="D16" s="7" t="s">
        <v>15</v>
      </c>
      <c r="E16" s="5">
        <v>163</v>
      </c>
      <c r="F16" s="5">
        <v>56</v>
      </c>
      <c r="G16" s="5">
        <v>184</v>
      </c>
      <c r="H16" s="5">
        <v>446</v>
      </c>
      <c r="I16" s="5">
        <v>331</v>
      </c>
      <c r="J16" s="5">
        <v>263</v>
      </c>
      <c r="K16" s="5"/>
      <c r="L16" s="6">
        <f t="shared" si="1"/>
        <v>1443</v>
      </c>
      <c r="M16" s="19">
        <v>59.9</v>
      </c>
      <c r="N16" s="19">
        <f t="shared" si="0"/>
        <v>86435.7</v>
      </c>
    </row>
    <row r="17" spans="1:14" ht="199.9" customHeight="1" x14ac:dyDescent="0.25">
      <c r="A17" s="5"/>
      <c r="B17" s="8" t="s">
        <v>20</v>
      </c>
      <c r="C17" s="5" t="s">
        <v>21</v>
      </c>
      <c r="D17" s="7" t="s">
        <v>16</v>
      </c>
      <c r="E17" s="5">
        <v>11</v>
      </c>
      <c r="F17" s="5">
        <v>931</v>
      </c>
      <c r="G17" s="5">
        <v>789</v>
      </c>
      <c r="H17" s="5">
        <v>1008</v>
      </c>
      <c r="I17" s="5">
        <v>47</v>
      </c>
      <c r="J17" s="5">
        <v>542</v>
      </c>
      <c r="K17" s="5">
        <v>84</v>
      </c>
      <c r="L17" s="6">
        <f t="shared" si="1"/>
        <v>3412</v>
      </c>
      <c r="M17" s="19">
        <v>59.9</v>
      </c>
      <c r="N17" s="19">
        <f t="shared" si="0"/>
        <v>204378.8</v>
      </c>
    </row>
    <row r="18" spans="1:14" ht="199.9" customHeight="1" x14ac:dyDescent="0.25">
      <c r="A18" s="5"/>
      <c r="B18" s="8" t="s">
        <v>20</v>
      </c>
      <c r="C18" s="5" t="s">
        <v>21</v>
      </c>
      <c r="D18" s="7" t="s">
        <v>17</v>
      </c>
      <c r="E18" s="5">
        <v>4</v>
      </c>
      <c r="F18" s="5">
        <v>687</v>
      </c>
      <c r="G18" s="5">
        <v>749</v>
      </c>
      <c r="H18" s="5">
        <v>636</v>
      </c>
      <c r="I18" s="5">
        <v>810</v>
      </c>
      <c r="J18" s="5">
        <v>324</v>
      </c>
      <c r="K18" s="5">
        <v>224</v>
      </c>
      <c r="L18" s="6">
        <f t="shared" si="1"/>
        <v>3434</v>
      </c>
      <c r="M18" s="19">
        <v>59.9</v>
      </c>
      <c r="N18" s="19">
        <f t="shared" si="0"/>
        <v>205696.6</v>
      </c>
    </row>
    <row r="19" spans="1:14" ht="199.9" customHeight="1" x14ac:dyDescent="0.25">
      <c r="A19" s="5"/>
      <c r="B19" s="8" t="s">
        <v>20</v>
      </c>
      <c r="C19" s="5" t="s">
        <v>21</v>
      </c>
      <c r="D19" s="7" t="s">
        <v>19</v>
      </c>
      <c r="E19" s="5">
        <v>48</v>
      </c>
      <c r="F19" s="5">
        <v>137</v>
      </c>
      <c r="G19" s="5">
        <v>59</v>
      </c>
      <c r="H19" s="5">
        <v>62</v>
      </c>
      <c r="I19" s="5">
        <v>93</v>
      </c>
      <c r="J19" s="5">
        <v>124</v>
      </c>
      <c r="K19" s="5">
        <v>129</v>
      </c>
      <c r="L19" s="6">
        <f t="shared" si="1"/>
        <v>652</v>
      </c>
      <c r="M19" s="19">
        <v>59.9</v>
      </c>
      <c r="N19" s="19">
        <f t="shared" si="0"/>
        <v>39054.799999999996</v>
      </c>
    </row>
    <row r="20" spans="1:14" ht="199.9" customHeight="1" x14ac:dyDescent="0.25">
      <c r="A20" s="5"/>
      <c r="B20" s="8" t="s">
        <v>20</v>
      </c>
      <c r="C20" s="5" t="s">
        <v>21</v>
      </c>
      <c r="D20" s="7" t="s">
        <v>18</v>
      </c>
      <c r="E20" s="5">
        <v>0</v>
      </c>
      <c r="F20" s="5">
        <v>0</v>
      </c>
      <c r="G20" s="5">
        <v>26</v>
      </c>
      <c r="H20" s="5">
        <v>161</v>
      </c>
      <c r="I20" s="5">
        <v>116</v>
      </c>
      <c r="J20" s="5">
        <v>0</v>
      </c>
      <c r="K20" s="5"/>
      <c r="L20" s="6">
        <f>SUM(E20:K20)</f>
        <v>303</v>
      </c>
      <c r="M20" s="19">
        <v>59.9</v>
      </c>
      <c r="N20" s="19">
        <f t="shared" si="0"/>
        <v>18149.7</v>
      </c>
    </row>
    <row r="21" spans="1:14" ht="26.25" customHeight="1" x14ac:dyDescent="0.25">
      <c r="A21" s="23" t="s">
        <v>28</v>
      </c>
      <c r="B21" s="23"/>
      <c r="C21" s="23"/>
      <c r="D21" s="23"/>
      <c r="E21" s="16">
        <f t="shared" ref="E21:K21" si="2">SUM(E3:E20)</f>
        <v>226</v>
      </c>
      <c r="F21" s="16">
        <f t="shared" si="2"/>
        <v>1971</v>
      </c>
      <c r="G21" s="16">
        <f t="shared" si="2"/>
        <v>4247</v>
      </c>
      <c r="H21" s="16">
        <f t="shared" si="2"/>
        <v>7043</v>
      </c>
      <c r="I21" s="16">
        <f t="shared" si="2"/>
        <v>6121</v>
      </c>
      <c r="J21" s="16">
        <f t="shared" si="2"/>
        <v>5143</v>
      </c>
      <c r="K21" s="16">
        <f t="shared" si="2"/>
        <v>437</v>
      </c>
      <c r="L21" s="14">
        <f>SUM(L3:L20)</f>
        <v>25188</v>
      </c>
      <c r="M21" s="20">
        <f>N21/L21</f>
        <v>64.503184055899638</v>
      </c>
      <c r="N21" s="20">
        <f>SUM(N3:N20)</f>
        <v>1624706.2000000002</v>
      </c>
    </row>
    <row r="23" spans="1:14" ht="65.25" customHeight="1" x14ac:dyDescent="0.25">
      <c r="J23" s="12"/>
      <c r="K23" s="12"/>
    </row>
    <row r="24" spans="1:14" ht="199.9" customHeight="1" x14ac:dyDescent="0.25"/>
    <row r="25" spans="1:14" ht="199.9" customHeight="1" x14ac:dyDescent="0.25"/>
  </sheetData>
  <mergeCells count="1">
    <mergeCell ref="A21:D21"/>
  </mergeCells>
  <phoneticPr fontId="4" type="noConversion"/>
  <pageMargins left="0.19685039370078741" right="0.19685039370078741" top="0.39370078740157483" bottom="0.39370078740157483" header="0" footer="0"/>
  <pageSetup paperSize="9" scale="83" fitToHeight="1000" orientation="landscape" horizontalDpi="4294967293" verticalDpi="4294967293" r:id="rId1"/>
  <headerFooter scaleWithDoc="0" alignWithMargins="0">
    <oddHeader>&amp;A</oddHead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SERGIO  TACCHINI</vt:lpstr>
      <vt:lpstr>'SERGIO  TACCHINI'!Print_Titles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2024-04-17T10:33:23Z</cp:lastPrinted>
  <dcterms:created xsi:type="dcterms:W3CDTF">2021-10-15T09:04:01Z</dcterms:created>
  <dcterms:modified xsi:type="dcterms:W3CDTF">2024-04-19T08:45:04Z</dcterms:modified>
  <cp:category/>
</cp:coreProperties>
</file>